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Громадський бюджет\РЕАЛІЗАЦІЯ 2020 рік\Звіти ЩОКВАРТАЛЬНІ до 10 числа\"/>
    </mc:Choice>
  </mc:AlternateContent>
  <bookViews>
    <workbookView xWindow="0" yWindow="0" windowWidth="28800" windowHeight="12345"/>
  </bookViews>
  <sheets>
    <sheet name="2020" sheetId="13" r:id="rId1"/>
  </sheets>
  <calcPr calcId="162913" refMode="R1C1"/>
</workbook>
</file>

<file path=xl/calcChain.xml><?xml version="1.0" encoding="utf-8"?>
<calcChain xmlns="http://schemas.openxmlformats.org/spreadsheetml/2006/main">
  <c r="J16" i="13" l="1"/>
  <c r="J15" i="13"/>
  <c r="J17" i="13"/>
  <c r="I18" i="13" l="1"/>
  <c r="J10" i="13"/>
  <c r="J9" i="13" l="1"/>
  <c r="G18" i="13" l="1"/>
</calcChain>
</file>

<file path=xl/sharedStrings.xml><?xml version="1.0" encoding="utf-8"?>
<sst xmlns="http://schemas.openxmlformats.org/spreadsheetml/2006/main" count="80" uniqueCount="61">
  <si>
    <t>№ з/п</t>
  </si>
  <si>
    <t>Всього: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</si>
  <si>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</si>
  <si>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</si>
  <si>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</si>
  <si>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</si>
  <si>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>Погодження з Командою технічних вимог (ТВ) (дата)                     та календарного плану (КП) (дата)</t>
  </si>
  <si>
    <t>Найменування робіт, товарів, послуг</t>
  </si>
  <si>
    <t>Замовник проєкту</t>
  </si>
  <si>
    <t>Профінансовано, тис.грн</t>
  </si>
  <si>
    <t xml:space="preserve">Оперативний щоквартальний звіт </t>
  </si>
  <si>
    <t>Факт</t>
  </si>
  <si>
    <t>Економія</t>
  </si>
  <si>
    <t>Проєкт (№, назва, адреса реалізації, Команда, лідер Команди)</t>
  </si>
  <si>
    <t>Посилання на тендерну закупівлю (відповідно до найменування робіт, товарів, послуг)</t>
  </si>
  <si>
    <t>Фотозвіт результату реалізації</t>
  </si>
  <si>
    <t>Альтернативний звіт Команди (так/ні)</t>
  </si>
  <si>
    <t xml:space="preserve">про стан реалізації проєктів-переможців Громадського бюджету у 2020 році </t>
  </si>
  <si>
    <t>Головний розпорядник бюджетних коштів - Департамент молоді та спорту ВОКМР (КМДА)</t>
  </si>
  <si>
    <t>№ 4 Дитячі водні походи з клубом "ІСКРА" від табору "РОБІНЗОН", м.Київ, Ольжин острів, Масловський Микола Михайлович 0679298716, 0961709630</t>
  </si>
  <si>
    <t xml:space="preserve">№ 187 Спортивний фестиваль "Юний турист", м.Київ, Гідропарк, о. Долобецький,  Стефанович Олександр Васильович 0679758825 </t>
  </si>
  <si>
    <t>№ 828 Музична апаратура та спортивний інвентар для спортсменів секції художньої гімнастики КДЮСШ "Восход", м. Київ, вул. Зодчих, 22, Попович Оксана Анатоліївна 0962554907, 0507323505)</t>
  </si>
  <si>
    <t>№ 1017 Професійний гімнастичний килим "Pastorelli" для секції художньої гімнастики КДЮСШ "Восход", м. Київ, вул. Зодчих, 22), Попович Оксана Анатоліївна 0962554907, 0507323505</t>
  </si>
  <si>
    <t>№ 2155 Проведення змагань з греко-римської боротьби, м. Київ, Пр-т Павла Тичини, 18, Капінос Сергій Михайлович тел. 0506359756</t>
  </si>
  <si>
    <t>№ 2237 Школа скелелазіння КПИскала "Climbing Team 2020" (для дітей та молоді), м. Київ, вул. Верхньоключова, 1/26, Козак Євгеній Миколайович тел.0636844855</t>
  </si>
  <si>
    <t>№ 2321 Зимовий спортивний одяг для збірної з Таеквон-до ИТФ КДЮСШ "Тайфун", м. Київ, вул. Хрещатик, 12, Литвин Вікторія Валеріївна 0503342586</t>
  </si>
  <si>
    <t>№ 2328 КДЮСШ "Тайфун" на спортивних змаганнях та культурних заходах у 2020р., м. Київ, вул. Хрещатик, 12, Литвин Вікторія Валеріївна 0503342586</t>
  </si>
  <si>
    <t>№ 2349 Захисне екіпірування для вихованців Клубу "Комбат Айкідо", м. Київ, вул. Академіка Вільямса, 5а,  Поляков Віталій Іванович, тел. 0662058191</t>
  </si>
  <si>
    <t>Проведення дитячих водних походів: оренда тримісних байдарок, весел байдарочних двосторонніх; послуги з харчування.</t>
  </si>
  <si>
    <t>Проведення спортивного фестивалю:  оренда обладнання (сцена, троллей, вірьовочний парк, луки, комплект стріл, велосипеди, слеклайн); послуги харчування та проживання.</t>
  </si>
  <si>
    <t>Придбання музичної апаратури та спортивного інвентаря</t>
  </si>
  <si>
    <t>Придбання професійного гімнастичного килиму</t>
  </si>
  <si>
    <t>Проведення змагань з греко-римської боротьби: оренда зали, трибунів, звукової апаратури, системи рахунка боїв, столів, стільців, огорожі, транспорту, доставка борцовського килима, придбання медалей, кубків, афіш, медичне забезпечення</t>
  </si>
  <si>
    <t>Організація та проведення занять по скелелазінню, підвищення кваліфікації та підготовка інструкторів, виготовлення сувенірної продукції, послуги відеооператора та фотографа, оренда спорядження</t>
  </si>
  <si>
    <t>Придбання спортивних курток та спортивного взуття</t>
  </si>
  <si>
    <t>Придбання спортивних костюмів, футболок, взуття, жилеток, кепок, сумок</t>
  </si>
  <si>
    <t>Придбання захисного екіпірування: шолом</t>
  </si>
  <si>
    <t>Департамент молоді та спорту ВОКМР (КМДА), начальник відділу молодіжної політики - Яремійчук Леся Василівна,         235-32-00</t>
  </si>
  <si>
    <t>Департамент молоді та спорту ВОКМР (КМДА), начальник відділу спортивного резерву, фізкультурно-масової та оздоровчої роботи - Моця Ольга Іванівна, 279-35-97</t>
  </si>
  <si>
    <t>Департамент молоді та спорту ВОКМР (КМДА),  заступник начальника управління - начальник відділу спорту вищих досягнень - Гончаренко Наталія володимирівна, 279-27-02</t>
  </si>
  <si>
    <t>Департамент молоді та спорту ВОКМР (КМДА), головний спеціаліст відділу спорту вищих досягнень - Стєкольщикова Тетяна Геннадієвна, 278-82-06</t>
  </si>
  <si>
    <t>ТВ - 27.02.2020           КП - 27.02.2020</t>
  </si>
  <si>
    <t>КП-27.03.2020</t>
  </si>
  <si>
    <t>-</t>
  </si>
  <si>
    <t>ТВ - 28.02.2020           КП - 28.02.2020</t>
  </si>
  <si>
    <t>UA-2020-03-12-001714-a
UA-2020-04-14-000135-a
UA-2020-03-12-001577-a</t>
  </si>
  <si>
    <t>UA-2020-03-12-001714-a
UA-2020-03-12-001577-a</t>
  </si>
  <si>
    <t>№ 58 від 13.04.2020; 
№ 59 від 13.04.2020</t>
  </si>
  <si>
    <t>https://dms.kievcity.gov.ua/news/348.html</t>
  </si>
  <si>
    <t>№1/25 від 31.07.20; 
№3/25/Г від 02.09.20</t>
  </si>
  <si>
    <t xml:space="preserve">https://dms.kievcity.gov.ua/news/355.html
</t>
  </si>
  <si>
    <t>КП-27.03.2020 
ТВ - 30.09.2020</t>
  </si>
  <si>
    <t xml:space="preserve">UA-2020-06-18-001280-b     UA-2020-07-21-003965-c </t>
  </si>
  <si>
    <t xml:space="preserve">UA-2020-07-29-001976-c     UA-2020-07-29-001432-c     UA-2020-07-29-003320-c     UA-2020-07-28-007476-c     UA-2020-07-29-002189-c       UA-2020-07-29-001632-c </t>
  </si>
  <si>
    <t xml:space="preserve">№ 1/25Г від 31.08.20; №2/25Г від 02.09.20   4/25Г від 07.09.2020    
5/25Г від 09.09.2020    6/25Г від 10.09.2020   7/25Г від 10.09.2020 </t>
  </si>
  <si>
    <t>№ 191 від 28.12.2020</t>
  </si>
  <si>
    <t>(станом на 01.01.2021)</t>
  </si>
  <si>
    <t xml:space="preserve">https://dms.kyivcity.gov.ua/content/zymovyy-sportyvnyy-odyag-dlya-zbirnoi-z-taekvondo-itf-kdyussh-tayfun.html
</t>
  </si>
  <si>
    <t xml:space="preserve">https://dms.kyivcity.gov.ua/content/proiekt-gromadskogo-byudzhetu-kdyussh-tayfun-na-sportyvnyh-zmagannyah-ta-kulturnyh-zahodah-u-2020r.html
</t>
  </si>
  <si>
    <t>https://dms.kyivcity.gov.ua/content/gromadskyy-byudzhet-2021.html</t>
  </si>
  <si>
    <t>Видатки на реалізацію проєкту передбачені в бюджеті міста Києва на 2021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</si>
</sst>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3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6" fillId="0" borderId="2" xfId="0" applyFont="1" applyFill="1" applyBorder="1" applyAlignment="1"/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top"/>
    </xf>
    <xf numFmtId="4" fontId="6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justify" vertical="top" wrapText="1"/>
    </xf>
    <xf numFmtId="0" fontId="10" fillId="0" borderId="1" xfId="0" applyFont="1" applyFill="1" applyBorder="1" applyAlignment="1">
      <alignment horizontal="justify" vertical="top" wrapText="1"/>
    </xf>
    <xf numFmtId="14" fontId="9" fillId="0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horizontal="justify" vertical="top" wrapText="1"/>
    </xf>
    <xf numFmtId="164" fontId="9" fillId="0" borderId="1" xfId="0" applyNumberFormat="1" applyFont="1" applyFill="1" applyBorder="1" applyAlignment="1">
      <alignment horizontal="center" vertical="top"/>
    </xf>
    <xf numFmtId="164" fontId="10" fillId="0" borderId="1" xfId="0" applyNumberFormat="1" applyFont="1" applyFill="1" applyBorder="1" applyAlignment="1">
      <alignment horizontal="center" vertical="top"/>
    </xf>
    <xf numFmtId="4" fontId="11" fillId="0" borderId="1" xfId="0" applyNumberFormat="1" applyFont="1" applyFill="1" applyBorder="1" applyAlignment="1">
      <alignment horizontal="center" vertical="top" wrapText="1"/>
    </xf>
    <xf numFmtId="165" fontId="7" fillId="0" borderId="1" xfId="0" applyNumberFormat="1" applyFont="1" applyFill="1" applyBorder="1" applyAlignment="1">
      <alignment horizontal="center" vertical="center"/>
    </xf>
    <xf numFmtId="4" fontId="12" fillId="0" borderId="1" xfId="2" applyNumberFormat="1" applyFill="1" applyBorder="1" applyAlignment="1">
      <alignment horizontal="center" vertical="top"/>
    </xf>
    <xf numFmtId="14" fontId="3" fillId="0" borderId="1" xfId="0" applyNumberFormat="1" applyFont="1" applyFill="1" applyBorder="1" applyAlignment="1">
      <alignment horizontal="left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4" fontId="12" fillId="0" borderId="1" xfId="2" applyNumberFormat="1" applyFill="1" applyBorder="1" applyAlignment="1">
      <alignment horizontal="center" vertical="top" wrapText="1"/>
    </xf>
    <xf numFmtId="4" fontId="14" fillId="0" borderId="1" xfId="0" applyNumberFormat="1" applyFont="1" applyFill="1" applyBorder="1" applyAlignment="1">
      <alignment horizontal="center" vertical="top"/>
    </xf>
    <xf numFmtId="4" fontId="15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/>
    </xf>
    <xf numFmtId="0" fontId="6" fillId="0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top" wrapText="1"/>
    </xf>
    <xf numFmtId="2" fontId="7" fillId="0" borderId="4" xfId="0" applyNumberFormat="1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4" borderId="1" xfId="0" applyFont="1" applyFill="1" applyBorder="1" applyAlignment="1">
      <alignment horizontal="justify" vertical="top" wrapText="1"/>
    </xf>
    <xf numFmtId="14" fontId="16" fillId="0" borderId="1" xfId="0" applyNumberFormat="1" applyFont="1" applyFill="1" applyBorder="1" applyAlignment="1">
      <alignment horizontal="center" vertical="top" wrapText="1"/>
    </xf>
    <xf numFmtId="164" fontId="10" fillId="4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center" vertical="top" wrapText="1"/>
    </xf>
    <xf numFmtId="2" fontId="10" fillId="2" borderId="1" xfId="0" applyNumberFormat="1" applyFont="1" applyFill="1" applyBorder="1" applyAlignment="1">
      <alignment horizontal="center" vertical="top" wrapText="1"/>
    </xf>
    <xf numFmtId="4" fontId="10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2" fontId="10" fillId="0" borderId="1" xfId="0" applyNumberFormat="1" applyFont="1" applyFill="1" applyBorder="1" applyAlignment="1">
      <alignment horizontal="center" vertical="top" wrapText="1"/>
    </xf>
    <xf numFmtId="14" fontId="10" fillId="0" borderId="1" xfId="0" applyNumberFormat="1" applyFont="1" applyFill="1" applyBorder="1" applyAlignment="1">
      <alignment horizontal="center" vertical="top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ms.kyivcity.gov.ua/content/zymovyy-sportyvnyy-odyag-dlya-zbirnoi-z-taekvondo-itf-kdyussh-tayfun.html" TargetMode="External"/><Relationship Id="rId2" Type="http://schemas.openxmlformats.org/officeDocument/2006/relationships/hyperlink" Target="https://dms.kievcity.gov.ua/news/355.html" TargetMode="External"/><Relationship Id="rId1" Type="http://schemas.openxmlformats.org/officeDocument/2006/relationships/hyperlink" Target="https://dms.kievcity.gov.ua/news/348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ms.kyivcity.gov.ua/content/gromadskyy-byudzhet-2021.html" TargetMode="External"/><Relationship Id="rId4" Type="http://schemas.openxmlformats.org/officeDocument/2006/relationships/hyperlink" Target="https://dms.kyivcity.gov.ua/content/proiekt-gromadskogo-byudzhetu-kdyussh-tayfun-na-sportyvnyh-zmagannyah-ta-kulturnyh-zahodah-u-2020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showGridLines="0" tabSelected="1" zoomScale="60" zoomScaleNormal="60" zoomScaleSheetLayoutView="80" workbookViewId="0">
      <selection activeCell="H12" sqref="H12"/>
    </sheetView>
  </sheetViews>
  <sheetFormatPr defaultColWidth="9.140625" defaultRowHeight="15" x14ac:dyDescent="0.25"/>
  <cols>
    <col min="1" max="1" width="5.5703125" style="1" customWidth="1"/>
    <col min="2" max="2" width="27.42578125" style="1" customWidth="1"/>
    <col min="3" max="3" width="34.5703125" style="1" customWidth="1"/>
    <col min="4" max="4" width="23.5703125" style="1" customWidth="1"/>
    <col min="5" max="5" width="27.85546875" style="1" customWidth="1"/>
    <col min="6" max="6" width="26" style="1" customWidth="1"/>
    <col min="7" max="7" width="21.7109375" style="20" customWidth="1"/>
    <col min="8" max="8" width="31.85546875" style="2" customWidth="1"/>
    <col min="9" max="9" width="18.140625" style="20" customWidth="1"/>
    <col min="10" max="10" width="16.28515625" style="20" customWidth="1"/>
    <col min="11" max="11" width="43.2851562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5.5" x14ac:dyDescent="0.35">
      <c r="A1" s="60" t="s">
        <v>10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9"/>
      <c r="N1" s="9"/>
      <c r="O1" s="9"/>
      <c r="P1" s="9"/>
    </row>
    <row r="2" spans="1:16" s="4" customFormat="1" ht="25.5" x14ac:dyDescent="0.35">
      <c r="A2" s="60" t="s">
        <v>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9"/>
      <c r="N2" s="9"/>
      <c r="O2" s="9"/>
      <c r="P2" s="9"/>
    </row>
    <row r="3" spans="1:16" ht="45.75" customHeight="1" x14ac:dyDescent="0.35">
      <c r="A3" s="23"/>
      <c r="B3" s="23"/>
      <c r="C3" s="23"/>
      <c r="D3" s="23"/>
      <c r="E3" s="23"/>
      <c r="F3" s="24"/>
      <c r="G3" s="25"/>
      <c r="H3" s="26"/>
      <c r="I3" s="61" t="s">
        <v>56</v>
      </c>
      <c r="J3" s="61"/>
      <c r="K3" s="61"/>
      <c r="L3" s="61"/>
    </row>
    <row r="4" spans="1:16" s="4" customFormat="1" ht="33.75" customHeight="1" x14ac:dyDescent="0.2">
      <c r="A4" s="58" t="s">
        <v>0</v>
      </c>
      <c r="B4" s="58" t="s">
        <v>13</v>
      </c>
      <c r="C4" s="58" t="s">
        <v>7</v>
      </c>
      <c r="D4" s="58" t="s">
        <v>8</v>
      </c>
      <c r="E4" s="58" t="s">
        <v>6</v>
      </c>
      <c r="F4" s="58" t="s">
        <v>3</v>
      </c>
      <c r="G4" s="64" t="s">
        <v>4</v>
      </c>
      <c r="H4" s="62" t="s">
        <v>5</v>
      </c>
      <c r="I4" s="63"/>
      <c r="J4" s="63"/>
      <c r="K4" s="63"/>
      <c r="L4" s="63"/>
      <c r="M4" s="9"/>
      <c r="N4" s="9"/>
      <c r="O4" s="9"/>
      <c r="P4" s="9"/>
    </row>
    <row r="5" spans="1:16" s="4" customFormat="1" ht="94.5" customHeight="1" x14ac:dyDescent="0.2">
      <c r="A5" s="67"/>
      <c r="B5" s="67"/>
      <c r="C5" s="67"/>
      <c r="D5" s="67"/>
      <c r="E5" s="67"/>
      <c r="F5" s="67"/>
      <c r="G5" s="65"/>
      <c r="H5" s="58" t="s">
        <v>14</v>
      </c>
      <c r="I5" s="62" t="s">
        <v>9</v>
      </c>
      <c r="J5" s="66"/>
      <c r="K5" s="68" t="s">
        <v>15</v>
      </c>
      <c r="L5" s="68" t="s">
        <v>16</v>
      </c>
      <c r="M5" s="9"/>
      <c r="N5" s="9"/>
      <c r="O5" s="9"/>
      <c r="P5" s="9"/>
    </row>
    <row r="6" spans="1:16" s="4" customFormat="1" ht="48" customHeight="1" x14ac:dyDescent="0.2">
      <c r="A6" s="59"/>
      <c r="B6" s="59"/>
      <c r="C6" s="38"/>
      <c r="D6" s="59"/>
      <c r="E6" s="59"/>
      <c r="F6" s="59"/>
      <c r="G6" s="37"/>
      <c r="H6" s="59"/>
      <c r="I6" s="36" t="s">
        <v>11</v>
      </c>
      <c r="J6" s="36" t="s">
        <v>12</v>
      </c>
      <c r="K6" s="68"/>
      <c r="L6" s="68"/>
      <c r="M6" s="9"/>
      <c r="N6" s="9"/>
      <c r="O6" s="9"/>
      <c r="P6" s="9"/>
    </row>
    <row r="7" spans="1:16" s="15" customFormat="1" ht="23.25" customHeight="1" x14ac:dyDescent="0.25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8">
        <v>7</v>
      </c>
      <c r="H7" s="27">
        <v>8</v>
      </c>
      <c r="I7" s="28">
        <v>9</v>
      </c>
      <c r="J7" s="29">
        <v>10</v>
      </c>
      <c r="K7" s="35">
        <v>11</v>
      </c>
      <c r="L7" s="29">
        <v>12</v>
      </c>
      <c r="M7" s="14"/>
      <c r="N7" s="14"/>
      <c r="O7" s="14"/>
      <c r="P7" s="14"/>
    </row>
    <row r="8" spans="1:16" s="2" customFormat="1" ht="22.5" customHeight="1" x14ac:dyDescent="0.25">
      <c r="A8" s="57" t="s">
        <v>18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7"/>
      <c r="N8" s="7"/>
      <c r="O8" s="7"/>
      <c r="P8" s="7"/>
    </row>
    <row r="9" spans="1:16" s="3" customFormat="1" ht="154.5" customHeight="1" x14ac:dyDescent="0.25">
      <c r="A9" s="69">
        <v>1</v>
      </c>
      <c r="B9" s="39" t="s">
        <v>19</v>
      </c>
      <c r="C9" s="39" t="s">
        <v>28</v>
      </c>
      <c r="D9" s="39" t="s">
        <v>37</v>
      </c>
      <c r="E9" s="41" t="s">
        <v>41</v>
      </c>
      <c r="F9" s="43" t="s">
        <v>47</v>
      </c>
      <c r="G9" s="44">
        <v>98.6</v>
      </c>
      <c r="H9" s="46" t="s">
        <v>45</v>
      </c>
      <c r="I9" s="50">
        <v>98.6</v>
      </c>
      <c r="J9" s="50">
        <f>G9-I9</f>
        <v>0</v>
      </c>
      <c r="K9" s="54" t="s">
        <v>50</v>
      </c>
      <c r="L9" s="30"/>
      <c r="M9" s="8"/>
      <c r="N9" s="8"/>
      <c r="O9" s="8"/>
      <c r="P9" s="8"/>
    </row>
    <row r="10" spans="1:16" s="3" customFormat="1" ht="139.5" customHeight="1" x14ac:dyDescent="0.25">
      <c r="A10" s="69">
        <v>2</v>
      </c>
      <c r="B10" s="39" t="s">
        <v>20</v>
      </c>
      <c r="C10" s="39" t="s">
        <v>29</v>
      </c>
      <c r="D10" s="39" t="s">
        <v>37</v>
      </c>
      <c r="E10" s="41" t="s">
        <v>41</v>
      </c>
      <c r="F10" s="43" t="s">
        <v>47</v>
      </c>
      <c r="G10" s="44">
        <v>68.040000000000006</v>
      </c>
      <c r="H10" s="46" t="s">
        <v>46</v>
      </c>
      <c r="I10" s="51">
        <v>66.959999999999994</v>
      </c>
      <c r="J10" s="51">
        <f>G10-I10</f>
        <v>1.0800000000000125</v>
      </c>
      <c r="K10" s="48" t="s">
        <v>48</v>
      </c>
      <c r="L10" s="30"/>
      <c r="M10" s="8"/>
      <c r="N10" s="8"/>
      <c r="O10" s="8"/>
      <c r="P10" s="8"/>
    </row>
    <row r="11" spans="1:16" s="3" customFormat="1" ht="154.5" customHeight="1" x14ac:dyDescent="0.25">
      <c r="A11" s="70">
        <v>3</v>
      </c>
      <c r="B11" s="71" t="s">
        <v>21</v>
      </c>
      <c r="C11" s="40" t="s">
        <v>30</v>
      </c>
      <c r="D11" s="40" t="s">
        <v>38</v>
      </c>
      <c r="E11" s="42" t="s">
        <v>42</v>
      </c>
      <c r="F11" s="72"/>
      <c r="G11" s="73">
        <v>380.00900000000001</v>
      </c>
      <c r="H11" s="74"/>
      <c r="I11" s="75"/>
      <c r="J11" s="75"/>
      <c r="K11" s="76" t="s">
        <v>60</v>
      </c>
      <c r="L11" s="55"/>
      <c r="M11" s="8"/>
      <c r="N11" s="8"/>
      <c r="O11" s="8"/>
      <c r="P11" s="8"/>
    </row>
    <row r="12" spans="1:16" s="3" customFormat="1" ht="154.5" customHeight="1" x14ac:dyDescent="0.25">
      <c r="A12" s="77">
        <v>4</v>
      </c>
      <c r="B12" s="40" t="s">
        <v>22</v>
      </c>
      <c r="C12" s="40" t="s">
        <v>31</v>
      </c>
      <c r="D12" s="40" t="s">
        <v>38</v>
      </c>
      <c r="E12" s="42" t="s">
        <v>42</v>
      </c>
      <c r="F12" s="72"/>
      <c r="G12" s="45">
        <v>219</v>
      </c>
      <c r="H12" s="74"/>
      <c r="I12" s="78"/>
      <c r="J12" s="78"/>
      <c r="K12" s="76" t="s">
        <v>60</v>
      </c>
      <c r="L12" s="55"/>
      <c r="M12" s="8"/>
      <c r="N12" s="8"/>
      <c r="O12" s="8"/>
      <c r="P12" s="8"/>
    </row>
    <row r="13" spans="1:16" ht="199.5" customHeight="1" x14ac:dyDescent="0.25">
      <c r="A13" s="77">
        <v>5</v>
      </c>
      <c r="B13" s="40" t="s">
        <v>23</v>
      </c>
      <c r="C13" s="40" t="s">
        <v>32</v>
      </c>
      <c r="D13" s="40" t="s">
        <v>39</v>
      </c>
      <c r="E13" s="42" t="s">
        <v>42</v>
      </c>
      <c r="F13" s="72"/>
      <c r="G13" s="45">
        <v>153.35900000000001</v>
      </c>
      <c r="H13" s="74"/>
      <c r="I13" s="78"/>
      <c r="J13" s="78"/>
      <c r="K13" s="76" t="s">
        <v>60</v>
      </c>
      <c r="L13" s="55"/>
    </row>
    <row r="14" spans="1:16" ht="154.5" customHeight="1" x14ac:dyDescent="0.25">
      <c r="A14" s="77">
        <v>6</v>
      </c>
      <c r="B14" s="40" t="s">
        <v>24</v>
      </c>
      <c r="C14" s="40" t="s">
        <v>33</v>
      </c>
      <c r="D14" s="40" t="s">
        <v>38</v>
      </c>
      <c r="E14" s="79" t="s">
        <v>43</v>
      </c>
      <c r="F14" s="72"/>
      <c r="G14" s="45">
        <v>198.75</v>
      </c>
      <c r="H14" s="74"/>
      <c r="I14" s="78"/>
      <c r="J14" s="78"/>
      <c r="K14" s="76" t="s">
        <v>60</v>
      </c>
      <c r="L14" s="55"/>
    </row>
    <row r="15" spans="1:16" ht="154.5" customHeight="1" x14ac:dyDescent="0.25">
      <c r="A15" s="69">
        <v>7</v>
      </c>
      <c r="B15" s="40" t="s">
        <v>25</v>
      </c>
      <c r="C15" s="40" t="s">
        <v>34</v>
      </c>
      <c r="D15" s="40" t="s">
        <v>38</v>
      </c>
      <c r="E15" s="42" t="s">
        <v>44</v>
      </c>
      <c r="F15" s="49" t="s">
        <v>49</v>
      </c>
      <c r="G15" s="45">
        <v>283.2</v>
      </c>
      <c r="H15" s="56" t="s">
        <v>52</v>
      </c>
      <c r="I15" s="50">
        <v>128.19999999999999</v>
      </c>
      <c r="J15" s="50">
        <f>G15-I15</f>
        <v>155</v>
      </c>
      <c r="K15" s="54" t="s">
        <v>57</v>
      </c>
      <c r="L15" s="30"/>
    </row>
    <row r="16" spans="1:16" ht="154.5" customHeight="1" x14ac:dyDescent="0.25">
      <c r="A16" s="69">
        <v>8</v>
      </c>
      <c r="B16" s="39" t="s">
        <v>26</v>
      </c>
      <c r="C16" s="39" t="s">
        <v>35</v>
      </c>
      <c r="D16" s="39" t="s">
        <v>38</v>
      </c>
      <c r="E16" s="41" t="s">
        <v>44</v>
      </c>
      <c r="F16" s="49" t="s">
        <v>54</v>
      </c>
      <c r="G16" s="44">
        <v>256.8</v>
      </c>
      <c r="H16" s="56" t="s">
        <v>53</v>
      </c>
      <c r="I16" s="50">
        <v>186.4</v>
      </c>
      <c r="J16" s="50">
        <f>G16-I16</f>
        <v>70.400000000000006</v>
      </c>
      <c r="K16" s="54" t="s">
        <v>58</v>
      </c>
      <c r="L16" s="30"/>
    </row>
    <row r="17" spans="1:22" ht="154.5" customHeight="1" x14ac:dyDescent="0.25">
      <c r="A17" s="69">
        <v>9</v>
      </c>
      <c r="B17" s="40" t="s">
        <v>27</v>
      </c>
      <c r="C17" s="39" t="s">
        <v>36</v>
      </c>
      <c r="D17" s="39" t="s">
        <v>40</v>
      </c>
      <c r="E17" s="41" t="s">
        <v>51</v>
      </c>
      <c r="F17" s="49" t="s">
        <v>55</v>
      </c>
      <c r="G17" s="44">
        <v>59.5</v>
      </c>
      <c r="H17" s="31"/>
      <c r="I17" s="50">
        <v>44.3</v>
      </c>
      <c r="J17" s="50">
        <f>G17-I17</f>
        <v>15.200000000000003</v>
      </c>
      <c r="K17" s="54" t="s">
        <v>59</v>
      </c>
      <c r="L17" s="30"/>
    </row>
    <row r="18" spans="1:22" s="17" customFormat="1" ht="45.75" customHeight="1" x14ac:dyDescent="0.25">
      <c r="A18" s="32"/>
      <c r="B18" s="32" t="s">
        <v>1</v>
      </c>
      <c r="C18" s="32" t="s">
        <v>2</v>
      </c>
      <c r="D18" s="33" t="s">
        <v>2</v>
      </c>
      <c r="E18" s="33" t="s">
        <v>2</v>
      </c>
      <c r="F18" s="33" t="s">
        <v>2</v>
      </c>
      <c r="G18" s="47">
        <f>SUM(G9:G17)</f>
        <v>1717.258</v>
      </c>
      <c r="H18" s="33" t="s">
        <v>2</v>
      </c>
      <c r="I18" s="52">
        <f>SUM(I9:I17)</f>
        <v>524.45999999999992</v>
      </c>
      <c r="J18" s="53">
        <v>0</v>
      </c>
      <c r="K18" s="33" t="s">
        <v>2</v>
      </c>
      <c r="L18" s="34" t="s">
        <v>2</v>
      </c>
      <c r="M18" s="16"/>
      <c r="N18" s="16"/>
      <c r="O18" s="16"/>
      <c r="P18" s="16"/>
    </row>
    <row r="19" spans="1:22" x14ac:dyDescent="0.25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  <c r="M19" s="1"/>
      <c r="N19" s="1"/>
      <c r="O19" s="1"/>
      <c r="P19" s="1"/>
    </row>
    <row r="20" spans="1:22" x14ac:dyDescent="0.25">
      <c r="A20" s="10"/>
      <c r="B20" s="11"/>
      <c r="C20" s="11"/>
      <c r="D20" s="10"/>
      <c r="E20" s="12"/>
      <c r="F20" s="13"/>
      <c r="G20" s="18"/>
      <c r="H20" s="10"/>
      <c r="I20" s="21"/>
      <c r="J20" s="21"/>
      <c r="K20" s="10"/>
      <c r="L20" s="10"/>
      <c r="M20" s="1"/>
      <c r="N20" s="1"/>
      <c r="O20" s="1"/>
      <c r="P20" s="1"/>
    </row>
    <row r="21" spans="1:22" x14ac:dyDescent="0.25">
      <c r="A21" s="10"/>
      <c r="B21" s="11"/>
      <c r="C21" s="11"/>
      <c r="D21" s="10"/>
      <c r="E21" s="12"/>
      <c r="F21" s="13"/>
      <c r="G21" s="18"/>
      <c r="H21" s="10"/>
      <c r="I21" s="21"/>
      <c r="J21" s="21"/>
      <c r="K21" s="10"/>
      <c r="L21" s="10"/>
    </row>
    <row r="22" spans="1:22" x14ac:dyDescent="0.25">
      <c r="A22" s="10"/>
      <c r="B22" s="11"/>
      <c r="C22" s="11"/>
      <c r="D22" s="10"/>
      <c r="E22" s="12"/>
      <c r="F22" s="13"/>
      <c r="G22" s="18"/>
      <c r="H22" s="10"/>
      <c r="I22" s="21"/>
      <c r="J22" s="21"/>
      <c r="K22" s="10"/>
      <c r="L22" s="10"/>
    </row>
    <row r="23" spans="1:22" x14ac:dyDescent="0.25">
      <c r="A23" s="10"/>
      <c r="B23" s="11"/>
      <c r="C23" s="11"/>
      <c r="D23" s="10"/>
      <c r="E23" s="12"/>
      <c r="F23" s="13"/>
      <c r="G23" s="18"/>
      <c r="H23" s="10"/>
      <c r="I23" s="21"/>
      <c r="J23" s="21"/>
      <c r="K23" s="10"/>
      <c r="L23" s="10"/>
    </row>
    <row r="24" spans="1:22" ht="15.75" x14ac:dyDescent="0.2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 x14ac:dyDescent="0.2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 x14ac:dyDescent="0.2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 x14ac:dyDescent="0.2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ht="15.75" x14ac:dyDescent="0.2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</row>
    <row r="29" spans="1:22" ht="15.75" x14ac:dyDescent="0.2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</row>
    <row r="30" spans="1:22" ht="15.75" x14ac:dyDescent="0.2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</row>
    <row r="31" spans="1:22" ht="15.75" x14ac:dyDescent="0.2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</row>
    <row r="32" spans="1:22" s="6" customFormat="1" ht="15.75" x14ac:dyDescent="0.2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 x14ac:dyDescent="0.25">
      <c r="A33" s="5"/>
      <c r="B33" s="5"/>
      <c r="C33" s="5"/>
      <c r="D33" s="5"/>
      <c r="E33" s="5"/>
      <c r="F33" s="5"/>
      <c r="G33" s="19"/>
      <c r="H33" s="22"/>
      <c r="I33" s="19"/>
      <c r="J33" s="19"/>
      <c r="K33" s="5"/>
      <c r="L33" s="5"/>
      <c r="Q33" s="1"/>
      <c r="R33" s="1"/>
      <c r="S33" s="1"/>
      <c r="T33" s="1"/>
      <c r="U33" s="1"/>
      <c r="V33" s="1"/>
    </row>
    <row r="34" spans="1:22" s="6" customFormat="1" ht="15.75" x14ac:dyDescent="0.25">
      <c r="A34" s="5"/>
      <c r="B34" s="5"/>
      <c r="C34" s="5"/>
      <c r="D34" s="5"/>
      <c r="E34" s="5"/>
      <c r="F34" s="5"/>
      <c r="G34" s="19"/>
      <c r="H34" s="22"/>
      <c r="I34" s="19"/>
      <c r="J34" s="19"/>
      <c r="K34" s="5"/>
      <c r="L34" s="5"/>
      <c r="Q34" s="1"/>
      <c r="R34" s="1"/>
      <c r="S34" s="1"/>
      <c r="T34" s="1"/>
      <c r="U34" s="1"/>
      <c r="V34" s="1"/>
    </row>
    <row r="35" spans="1:22" s="6" customFormat="1" ht="15.75" x14ac:dyDescent="0.25">
      <c r="A35" s="5"/>
      <c r="B35" s="5"/>
      <c r="C35" s="5"/>
      <c r="D35" s="5"/>
      <c r="E35" s="5"/>
      <c r="F35" s="5"/>
      <c r="G35" s="19"/>
      <c r="H35" s="22"/>
      <c r="I35" s="19"/>
      <c r="J35" s="19"/>
      <c r="K35" s="5"/>
      <c r="L35" s="5"/>
      <c r="Q35" s="1"/>
      <c r="R35" s="1"/>
      <c r="S35" s="1"/>
      <c r="T35" s="1"/>
      <c r="U35" s="1"/>
      <c r="V35" s="1"/>
    </row>
    <row r="36" spans="1:22" s="6" customFormat="1" ht="15.75" x14ac:dyDescent="0.25">
      <c r="A36" s="5"/>
      <c r="B36" s="5"/>
      <c r="C36" s="5"/>
      <c r="D36" s="5"/>
      <c r="E36" s="5"/>
      <c r="F36" s="5"/>
      <c r="G36" s="19"/>
      <c r="H36" s="22"/>
      <c r="I36" s="19"/>
      <c r="J36" s="19"/>
      <c r="K36" s="5"/>
      <c r="L36" s="5"/>
      <c r="Q36" s="1"/>
      <c r="R36" s="1"/>
      <c r="S36" s="1"/>
      <c r="T36" s="1"/>
      <c r="U36" s="1"/>
      <c r="V36" s="1"/>
    </row>
    <row r="37" spans="1:22" s="6" customFormat="1" ht="15.75" x14ac:dyDescent="0.25">
      <c r="A37" s="5"/>
      <c r="B37" s="1"/>
      <c r="C37" s="1"/>
      <c r="D37" s="1"/>
      <c r="E37" s="1"/>
      <c r="F37" s="1"/>
      <c r="G37" s="20"/>
      <c r="H37" s="2"/>
      <c r="I37" s="20"/>
      <c r="J37" s="20"/>
      <c r="K37" s="1"/>
      <c r="L37" s="1"/>
      <c r="Q37" s="1"/>
      <c r="R37" s="1"/>
      <c r="S37" s="1"/>
      <c r="T37" s="1"/>
      <c r="U37" s="1"/>
      <c r="V37" s="1"/>
    </row>
  </sheetData>
  <mergeCells count="16">
    <mergeCell ref="A8:L8"/>
    <mergeCell ref="H5:H6"/>
    <mergeCell ref="A1:L1"/>
    <mergeCell ref="A2:L2"/>
    <mergeCell ref="I3:L3"/>
    <mergeCell ref="H4:L4"/>
    <mergeCell ref="G4:G5"/>
    <mergeCell ref="I5:J5"/>
    <mergeCell ref="C4:C5"/>
    <mergeCell ref="A4:A6"/>
    <mergeCell ref="B4:B6"/>
    <mergeCell ref="D4:D6"/>
    <mergeCell ref="F4:F6"/>
    <mergeCell ref="E4:E6"/>
    <mergeCell ref="L5:L6"/>
    <mergeCell ref="K5:K6"/>
  </mergeCells>
  <hyperlinks>
    <hyperlink ref="K10" r:id="rId1"/>
    <hyperlink ref="K9" r:id="rId2"/>
    <hyperlink ref="K15" r:id="rId3"/>
    <hyperlink ref="K16" r:id="rId4"/>
    <hyperlink ref="K17" r:id="rId5"/>
  </hyperlinks>
  <pageMargins left="0.25" right="0.25" top="0.75" bottom="0.75" header="0.3" footer="0.3"/>
  <pageSetup paperSize="9" scale="4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Даниліна Тетяна Володимирівна</cp:lastModifiedBy>
  <cp:lastPrinted>2020-02-20T10:29:57Z</cp:lastPrinted>
  <dcterms:created xsi:type="dcterms:W3CDTF">2018-05-21T07:53:57Z</dcterms:created>
  <dcterms:modified xsi:type="dcterms:W3CDTF">2021-02-16T07:28:29Z</dcterms:modified>
</cp:coreProperties>
</file>